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 tabRatio="879"/>
  </bookViews>
  <sheets>
    <sheet name="КА" sheetId="15" r:id="rId1"/>
    <sheet name="Лист5" sheetId="11" state="hidden" r:id="rId2"/>
  </sheets>
  <definedNames>
    <definedName name="_xlnm._FilterDatabase" localSheetId="0" hidden="1">КА!$M$1:$M$35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5" l="1"/>
  <c r="H24" i="15"/>
  <c r="H23" i="15"/>
  <c r="H19" i="15" l="1"/>
  <c r="H18" i="15"/>
  <c r="H17" i="15"/>
  <c r="H41" i="15"/>
  <c r="H40" i="15"/>
  <c r="H39" i="15"/>
  <c r="H38" i="15"/>
  <c r="H37" i="15"/>
  <c r="H36" i="15"/>
  <c r="H44" i="15"/>
  <c r="H43" i="15"/>
  <c r="H42" i="15"/>
  <c r="H7" i="15" l="1"/>
  <c r="H6" i="15"/>
  <c r="H5" i="15"/>
  <c r="H35" i="15" l="1"/>
  <c r="H34" i="15"/>
  <c r="H33" i="15"/>
  <c r="H32" i="15"/>
  <c r="H31" i="15"/>
  <c r="H30" i="15"/>
  <c r="H28" i="15"/>
  <c r="H27" i="15"/>
  <c r="H26" i="15"/>
  <c r="H22" i="15"/>
  <c r="H21" i="15"/>
  <c r="H20" i="15"/>
  <c r="H16" i="15"/>
  <c r="H15" i="15"/>
  <c r="H14" i="15"/>
  <c r="H13" i="15"/>
  <c r="H12" i="15"/>
  <c r="H11" i="15"/>
  <c r="H10" i="15"/>
  <c r="H9" i="15"/>
  <c r="H8" i="15"/>
  <c r="J31" i="15" l="1"/>
  <c r="J34" i="15"/>
  <c r="J33" i="15"/>
  <c r="J32" i="15"/>
  <c r="J35" i="15" l="1"/>
</calcChain>
</file>

<file path=xl/sharedStrings.xml><?xml version="1.0" encoding="utf-8"?>
<sst xmlns="http://schemas.openxmlformats.org/spreadsheetml/2006/main" count="307" uniqueCount="97">
  <si>
    <t>Ед. изм.</t>
  </si>
  <si>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</si>
  <si>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</si>
  <si>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</si>
  <si>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</si>
  <si>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</si>
  <si>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</si>
  <si>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</si>
  <si>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</si>
  <si>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</si>
  <si>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</si>
  <si>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</si>
  <si>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</si>
  <si>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</si>
  <si>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</si>
  <si>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</si>
  <si>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</si>
  <si>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</si>
  <si>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</si>
  <si>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Конъюнктурный анализ цен</t>
  </si>
  <si>
    <t xml:space="preserve"> г Санкт-Петербург</t>
  </si>
  <si>
    <t>г Санкт-Петербург</t>
  </si>
  <si>
    <t>(2)</t>
  </si>
  <si>
    <t>ООО "Инженерный центр "Промышленные системы"(ООО "ИП "ПС")</t>
  </si>
  <si>
    <t>ООО "Декада"</t>
  </si>
  <si>
    <t>АСПР ГРУПП</t>
  </si>
  <si>
    <t>http://04kv.com</t>
  </si>
  <si>
    <t>https://dekada-electro.ru/</t>
  </si>
  <si>
    <t>https://www.asprgroup.ru/</t>
  </si>
  <si>
    <t>Корпус блока с гермовводами(щит)</t>
  </si>
  <si>
    <t>Провода самонесущие изолированные для воздушных линий электропередачи с алюминиевыми жилами марки СИП-4 2х16-0,6/1,0</t>
  </si>
  <si>
    <t>м</t>
  </si>
  <si>
    <t>ТЦ_62.1.01.00_78_7816543808_24.03.2022_02</t>
  </si>
  <si>
    <t>Автоматический выключатель 1Р, 4,5 кА ВА 47-29, С6</t>
  </si>
  <si>
    <t>Оборудование</t>
  </si>
  <si>
    <t>NordGrid</t>
  </si>
  <si>
    <t>ООО "НАГ"</t>
  </si>
  <si>
    <t>ООО "Эмайти"</t>
  </si>
  <si>
    <t>https://severkabel.ru/</t>
  </si>
  <si>
    <t>https://nag.ru/</t>
  </si>
  <si>
    <t>www.ematy.ru</t>
  </si>
  <si>
    <t>Шина 8 отверстий 6х9 мм на DIN-изоляторе</t>
  </si>
  <si>
    <t xml:space="preserve">Провод гибкий ПуГВ 1х6мм2 (желто-зеленый)
</t>
  </si>
  <si>
    <t>Базовая станция (ВЕГА БС-2.2.ЛТ.5)</t>
  </si>
  <si>
    <t xml:space="preserve">Кабель N111-RG213-N111-1м
</t>
  </si>
  <si>
    <t>Блок питания(источник питания HDR-30-24)</t>
  </si>
  <si>
    <t>Внешняя направленная антенна GSM900 16 дБ KY16-900, с комплектом 
крепежа на мачту (на кронштейн) компл. 1</t>
  </si>
  <si>
    <t>Многофункциональный роутер iRZ RL24w, Wi-Fi GPRS, 3G, 4G с двумя 
SIM-картами
шт. 1</t>
  </si>
  <si>
    <t xml:space="preserve">Кабель N111-RG213-N111-7м
</t>
  </si>
  <si>
    <t>Установка Базовых станций сети LoRaWAN включая радиопланирование сети LoRаWAN в Республике Карелия.                                         Карельский филиал ПАО «Россети Северо-Запад»</t>
  </si>
  <si>
    <t>Патч-корд RJ-45, экранированный FTP кат. 5e, 10 метров, уличный</t>
  </si>
  <si>
    <t>Индивидуальный предприниматель Королев М.Г.                                                              Товарный агрегатор RegMarkets.ru</t>
  </si>
  <si>
    <t>https://spb.regmarkets.ru/product/hyperline-pc-lpt-sftp-rj45-rj45-c6a-3m-lszh-yl-patch-kord-363278417/</t>
  </si>
  <si>
    <t>https://spb.vseinstrumenti.ru/electrika-i-svet/komponenty-sks/patch-kordy/mednye/rj45-rj45/rexant/utp-5e-kat-litoj-10m-seryj-10sht-18-1009/</t>
  </si>
  <si>
    <t>ООО "ВсеИнструменты"</t>
  </si>
  <si>
    <t>Товарный агрегатор "ЯндексМаркет"</t>
  </si>
  <si>
    <t>https://market.yandex.ru/product--hyperline-pc-lpm-stp-rj45-rj45-c5e-10m-lszh-bl-patch-kord-f-utp-ekranirovannyi-cat-5e-lszh-10-m-sinii/1747083450?text=патч-корд%20rj-45%2C%20экранированный%20ftp%20кат.%205e%2C%2010%20метров%2C%20уличный%20pc-f%2F5e-10m&amp;cpc=3HWcwaU1xiVQJfC8WRMHywBwIlT1Ed374m404ogARTgoUuAXdSYisanfeNVIngpVEYiDSYNOH1g7TCVf7pyAn5-iV5kZPba8KibJI6C8SeHRhPbkhLR1E3ub6lFiyK0MLW-1MYfXN1WKvqjEk4mGGZS3pI1vbylHp3FzjZcDCpFf6Q28MBv05g%2C%2C&amp;rs=eJwzqglgrGLhOHScdRZj4YX9FzZcbLrYrnth14V9FxsubFEoytI1MdVRuNh7YReQv-HC3gs7gPS-C5vA7L0Xuy_sVEgrKVAAagDq1FMwTdVRMDRQuLDnwlagQWCVQN3NF3YD9bVD1Rck66bpm6bqGhrkAgAZ2kSo&amp;sku=101717268089&amp;do-waremd5=E_872YvLEEAz2Hg6UdqaVA&amp;cpa=1&amp;nid=54425</t>
  </si>
  <si>
    <t>г Москва</t>
  </si>
  <si>
    <t>ТЦ_21.1.03.00_78_7816543808_24.03.2022_02</t>
  </si>
  <si>
    <t>7</t>
  </si>
  <si>
    <t>ТЦ_20.5.03.03_78_7816543808_24.03.2022_02</t>
  </si>
  <si>
    <t>4</t>
  </si>
  <si>
    <t>ТЦ_21.9.02.00_78_7816543808_24.03.2022_02</t>
  </si>
  <si>
    <t>5</t>
  </si>
  <si>
    <t>ТЦ_20.2.00.00_78_7816543808_24.03.2022_02</t>
  </si>
  <si>
    <t>6</t>
  </si>
  <si>
    <t>8</t>
  </si>
  <si>
    <t>ТЦ_22.1.01.02_78_7816543808_24.03.2022_02</t>
  </si>
  <si>
    <t>2</t>
  </si>
  <si>
    <t>ТЦ_101_78_7842489681_16.03.2022_02</t>
  </si>
  <si>
    <t>10</t>
  </si>
  <si>
    <t>ТЦ_62.4.02.04_78_7816543808_24.03.2022_02</t>
  </si>
  <si>
    <t xml:space="preserve"> г Саратов</t>
  </si>
  <si>
    <t>Кабели коаксиальные</t>
  </si>
  <si>
    <t>Шины из цветных металлов</t>
  </si>
  <si>
    <t>Провода и кабели электронные и электрические прочие</t>
  </si>
  <si>
    <t>Шкафы и щиты</t>
  </si>
  <si>
    <t xml:space="preserve">Зажим ответвительный с прокалыванием изоляции (СИП)  СТ16Р
</t>
  </si>
  <si>
    <t>Арматура электромонтажная</t>
  </si>
  <si>
    <t>ТЦ_21.2.03.02_78_7816543808_24.03.2022_02</t>
  </si>
  <si>
    <t>Провода монтажные</t>
  </si>
  <si>
    <t>ТЦ_21.1.03.02_78_7816543808_24.03.2022_02</t>
  </si>
  <si>
    <t>Кабели коаксиальные радиочастотные</t>
  </si>
  <si>
    <t>ТЦ_61.1.01.00_78_7842489681_16.03.2022_02</t>
  </si>
  <si>
    <t>ТЦ_61.2.07.11_78_7816543808_24.03.2022_02</t>
  </si>
  <si>
    <t>Выключатели автоматические</t>
  </si>
  <si>
    <t>Технологическое оборудование</t>
  </si>
  <si>
    <t>Блоки питания не включенные в группы</t>
  </si>
  <si>
    <t>Антенны</t>
  </si>
  <si>
    <t>Устройства не включенные в группы</t>
  </si>
  <si>
    <t>www.lan-art.ru</t>
  </si>
  <si>
    <t>1</t>
  </si>
  <si>
    <t>3</t>
  </si>
  <si>
    <t>9</t>
  </si>
  <si>
    <t>11</t>
  </si>
  <si>
    <t>12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</si>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</sst>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name val="Calibri"/>
      <family val="2"/>
      <scheme val="minor"/>
    </font>
    <font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4" fontId="2" fillId="2" borderId="0" xfId="0" applyNumberFormat="1" applyFont="1" applyFill="1" applyAlignment="1">
      <alignment horizontal="center"/>
    </xf>
    <xf numFmtId="0" fontId="6" fillId="0" borderId="1" xfId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1" fillId="0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1" fillId="0" borderId="3" xfId="0" applyNumberFormat="1" applyFon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1" fillId="0" borderId="3" xfId="0" applyNumberFormat="1" applyFont="1" applyFill="1" applyBorder="1" applyAlignment="1" applyProtection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16</xdr:col>
      <xdr:colOff>465448</xdr:colOff>
      <xdr:row>31</xdr:row>
      <xdr:rowOff>123095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0219048" cy="58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16</xdr:col>
      <xdr:colOff>303543</xdr:colOff>
      <xdr:row>63</xdr:row>
      <xdr:rowOff>104048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286500"/>
          <a:ext cx="10057143" cy="58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13</xdr:col>
      <xdr:colOff>456152</xdr:colOff>
      <xdr:row>88</xdr:row>
      <xdr:rowOff>151905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954000"/>
          <a:ext cx="8380952" cy="3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an-art.ru/" TargetMode="External"/><Relationship Id="rId13" Type="http://schemas.openxmlformats.org/officeDocument/2006/relationships/hyperlink" Target="https://www.asprgroup.ru/" TargetMode="External"/><Relationship Id="rId18" Type="http://schemas.openxmlformats.org/officeDocument/2006/relationships/hyperlink" Target="https://nag.ru/" TargetMode="External"/><Relationship Id="rId26" Type="http://schemas.openxmlformats.org/officeDocument/2006/relationships/hyperlink" Target="https://www.asprgroup.ru/" TargetMode="External"/><Relationship Id="rId39" Type="http://schemas.openxmlformats.org/officeDocument/2006/relationships/hyperlink" Target="https://dekada-electro.ru/" TargetMode="External"/><Relationship Id="rId3" Type="http://schemas.openxmlformats.org/officeDocument/2006/relationships/hyperlink" Target="http://04kv.com/" TargetMode="External"/><Relationship Id="rId21" Type="http://schemas.openxmlformats.org/officeDocument/2006/relationships/hyperlink" Target="https://spb.regmarkets.ru/product/hyperline-pc-lpt-sftp-rj45-rj45-c6a-3m-lszh-yl-patch-kord-363278417/" TargetMode="External"/><Relationship Id="rId34" Type="http://schemas.openxmlformats.org/officeDocument/2006/relationships/hyperlink" Target="http://04kv.com/" TargetMode="External"/><Relationship Id="rId7" Type="http://schemas.openxmlformats.org/officeDocument/2006/relationships/hyperlink" Target="https://www.asprgroup.ru/" TargetMode="External"/><Relationship Id="rId12" Type="http://schemas.openxmlformats.org/officeDocument/2006/relationships/hyperlink" Target="https://nag.ru/" TargetMode="External"/><Relationship Id="rId17" Type="http://schemas.openxmlformats.org/officeDocument/2006/relationships/hyperlink" Target="http://www.ematy.ru/" TargetMode="External"/><Relationship Id="rId25" Type="http://schemas.openxmlformats.org/officeDocument/2006/relationships/hyperlink" Target="http://04kv.com/" TargetMode="External"/><Relationship Id="rId33" Type="http://schemas.openxmlformats.org/officeDocument/2006/relationships/hyperlink" Target="https://dekada-electro.ru/" TargetMode="External"/><Relationship Id="rId38" Type="http://schemas.openxmlformats.org/officeDocument/2006/relationships/hyperlink" Target="https://www.asprgroup.ru/" TargetMode="External"/><Relationship Id="rId2" Type="http://schemas.openxmlformats.org/officeDocument/2006/relationships/hyperlink" Target="http://www.lan-art.ru/" TargetMode="External"/><Relationship Id="rId16" Type="http://schemas.openxmlformats.org/officeDocument/2006/relationships/hyperlink" Target="https://www.asprgroup.ru/" TargetMode="External"/><Relationship Id="rId20" Type="http://schemas.openxmlformats.org/officeDocument/2006/relationships/hyperlink" Target="https://spb.vseinstrumenti.ru/electrika-i-svet/komponenty-sks/patch-kordy/mednye/rj45-rj45/rexant/utp-5e-kat-litoj-10m-seryj-10sht-18-1009/" TargetMode="External"/><Relationship Id="rId29" Type="http://schemas.openxmlformats.org/officeDocument/2006/relationships/hyperlink" Target="https://www.asprgroup.ru/" TargetMode="External"/><Relationship Id="rId1" Type="http://schemas.openxmlformats.org/officeDocument/2006/relationships/hyperlink" Target="https://severkabel.ru/" TargetMode="External"/><Relationship Id="rId6" Type="http://schemas.openxmlformats.org/officeDocument/2006/relationships/hyperlink" Target="https://nag.ru/" TargetMode="External"/><Relationship Id="rId11" Type="http://schemas.openxmlformats.org/officeDocument/2006/relationships/hyperlink" Target="http://www.lan-art.ru/" TargetMode="External"/><Relationship Id="rId24" Type="http://schemas.openxmlformats.org/officeDocument/2006/relationships/hyperlink" Target="https://dekada-electro.ru/" TargetMode="External"/><Relationship Id="rId32" Type="http://schemas.openxmlformats.org/officeDocument/2006/relationships/hyperlink" Target="https://www.asprgroup.ru/" TargetMode="External"/><Relationship Id="rId37" Type="http://schemas.openxmlformats.org/officeDocument/2006/relationships/hyperlink" Target="http://04kv.com/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dekada-electro.ru/" TargetMode="External"/><Relationship Id="rId15" Type="http://schemas.openxmlformats.org/officeDocument/2006/relationships/hyperlink" Target="https://nag.ru/" TargetMode="External"/><Relationship Id="rId23" Type="http://schemas.openxmlformats.org/officeDocument/2006/relationships/hyperlink" Target="https://www.asprgroup.ru/" TargetMode="External"/><Relationship Id="rId28" Type="http://schemas.openxmlformats.org/officeDocument/2006/relationships/hyperlink" Target="http://04kv.com/" TargetMode="External"/><Relationship Id="rId36" Type="http://schemas.openxmlformats.org/officeDocument/2006/relationships/hyperlink" Target="https://dekada-electro.ru/" TargetMode="External"/><Relationship Id="rId10" Type="http://schemas.openxmlformats.org/officeDocument/2006/relationships/hyperlink" Target="https://www.asprgroup.ru/" TargetMode="External"/><Relationship Id="rId19" Type="http://schemas.openxmlformats.org/officeDocument/2006/relationships/hyperlink" Target="https://www.asprgroup.ru/" TargetMode="External"/><Relationship Id="rId31" Type="http://schemas.openxmlformats.org/officeDocument/2006/relationships/hyperlink" Target="http://04kv.com/" TargetMode="External"/><Relationship Id="rId4" Type="http://schemas.openxmlformats.org/officeDocument/2006/relationships/hyperlink" Target="https://www.asprgroup.ru/" TargetMode="External"/><Relationship Id="rId9" Type="http://schemas.openxmlformats.org/officeDocument/2006/relationships/hyperlink" Target="https://nag.ru/" TargetMode="External"/><Relationship Id="rId14" Type="http://schemas.openxmlformats.org/officeDocument/2006/relationships/hyperlink" Target="http://www.lan-art.ru/" TargetMode="External"/><Relationship Id="rId22" Type="http://schemas.openxmlformats.org/officeDocument/2006/relationships/hyperlink" Target="http://04kv.com/" TargetMode="External"/><Relationship Id="rId27" Type="http://schemas.openxmlformats.org/officeDocument/2006/relationships/hyperlink" Target="https://dekada-electro.ru/" TargetMode="External"/><Relationship Id="rId30" Type="http://schemas.openxmlformats.org/officeDocument/2006/relationships/hyperlink" Target="https://dekada-electro.ru/" TargetMode="External"/><Relationship Id="rId35" Type="http://schemas.openxmlformats.org/officeDocument/2006/relationships/hyperlink" Target="https://www.asprgroup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zoomScale="85" zoomScaleNormal="85" workbookViewId="0">
      <selection activeCell="A45" sqref="A45"/>
    </sheetView>
  </sheetViews>
  <sheetFormatPr defaultRowHeight="12" x14ac:dyDescent="0.2"/>
  <cols>
    <col min="1" max="1" width="5.7109375" style="4" bestFit="1" customWidth="1"/>
    <col min="2" max="2" width="39.42578125" style="5" customWidth="1"/>
    <col min="3" max="3" width="15.28515625" style="5" customWidth="1"/>
    <col min="4" max="4" width="33.140625" style="6" customWidth="1"/>
    <col min="5" max="5" width="9.140625" style="5" customWidth="1"/>
    <col min="6" max="6" width="12.42578125" style="5" customWidth="1"/>
    <col min="7" max="7" width="14.28515625" style="5" customWidth="1"/>
    <col min="8" max="8" width="15" style="8" customWidth="1"/>
    <col min="9" max="9" width="9.85546875" style="5" hidden="1" customWidth="1"/>
    <col min="10" max="10" width="13.42578125" style="5" hidden="1" customWidth="1"/>
    <col min="11" max="11" width="7" style="5" hidden="1" customWidth="1"/>
    <col min="12" max="12" width="7.5703125" style="5" hidden="1" customWidth="1"/>
    <col min="13" max="13" width="32.140625" style="15" customWidth="1"/>
    <col min="14" max="14" width="14.5703125" style="5" customWidth="1"/>
    <col min="15" max="15" width="13.42578125" style="5" customWidth="1"/>
    <col min="16" max="16" width="23.28515625" style="5" customWidth="1"/>
    <col min="17" max="17" width="19.140625" style="5" customWidth="1"/>
    <col min="18" max="18" width="12.85546875" style="5" customWidth="1"/>
    <col min="19" max="16384" width="9.140625" style="5"/>
  </cols>
  <sheetData>
    <row r="1" spans="1:18" x14ac:dyDescent="0.2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ht="48.75" customHeight="1" x14ac:dyDescent="0.25">
      <c r="E2" s="38" t="s">
        <v>49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7">
        <v>44652</v>
      </c>
    </row>
    <row r="3" spans="1:18" ht="96" customHeight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0</v>
      </c>
      <c r="F3" s="3" t="s">
        <v>5</v>
      </c>
      <c r="G3" s="3" t="s">
        <v>6</v>
      </c>
      <c r="H3" s="7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</row>
    <row r="4" spans="1:18" x14ac:dyDescent="0.2">
      <c r="A4" s="2">
        <v>1</v>
      </c>
      <c r="B4" s="3">
        <v>2</v>
      </c>
      <c r="C4" s="3">
        <v>3</v>
      </c>
      <c r="D4" s="7">
        <v>4</v>
      </c>
      <c r="E4" s="3">
        <v>5</v>
      </c>
      <c r="F4" s="3">
        <v>6</v>
      </c>
      <c r="G4" s="3">
        <v>7</v>
      </c>
      <c r="H4" s="7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</row>
    <row r="5" spans="1:18" s="20" customFormat="1" ht="24" customHeight="1" x14ac:dyDescent="0.2">
      <c r="A5" s="34" t="s">
        <v>91</v>
      </c>
      <c r="B5" s="24" t="s">
        <v>67</v>
      </c>
      <c r="C5" s="24" t="s">
        <v>76</v>
      </c>
      <c r="D5" s="33" t="s">
        <v>29</v>
      </c>
      <c r="E5" s="13" t="s">
        <v>18</v>
      </c>
      <c r="F5" s="13" t="s">
        <v>18</v>
      </c>
      <c r="G5" s="14">
        <v>6929</v>
      </c>
      <c r="H5" s="14">
        <f t="shared" ref="H5:H7" si="0">G5/1.2</f>
        <v>5774.166666666667</v>
      </c>
      <c r="I5" s="3"/>
      <c r="J5" s="3"/>
      <c r="K5" s="3"/>
      <c r="L5" s="3"/>
      <c r="M5" s="16" t="s">
        <v>23</v>
      </c>
      <c r="N5" s="9">
        <v>781601001</v>
      </c>
      <c r="O5" s="9">
        <v>7816543808</v>
      </c>
      <c r="P5" s="18" t="s">
        <v>26</v>
      </c>
      <c r="Q5" s="9" t="s">
        <v>21</v>
      </c>
      <c r="R5" s="11" t="s">
        <v>22</v>
      </c>
    </row>
    <row r="6" spans="1:18" s="20" customFormat="1" ht="12" customHeight="1" x14ac:dyDescent="0.2">
      <c r="A6" s="25"/>
      <c r="B6" s="25"/>
      <c r="C6" s="25"/>
      <c r="D6" s="28"/>
      <c r="E6" s="13" t="s">
        <v>18</v>
      </c>
      <c r="F6" s="13" t="s">
        <v>18</v>
      </c>
      <c r="G6" s="14">
        <v>7950.82</v>
      </c>
      <c r="H6" s="14">
        <f t="shared" si="0"/>
        <v>6625.6833333333334</v>
      </c>
      <c r="I6" s="3"/>
      <c r="J6" s="3"/>
      <c r="K6" s="3"/>
      <c r="L6" s="3"/>
      <c r="M6" s="9" t="s">
        <v>24</v>
      </c>
      <c r="N6" s="9">
        <v>645501001</v>
      </c>
      <c r="O6" s="9">
        <v>6455068518</v>
      </c>
      <c r="P6" s="18" t="s">
        <v>27</v>
      </c>
      <c r="Q6" s="9" t="s">
        <v>72</v>
      </c>
      <c r="R6" s="11" t="s">
        <v>22</v>
      </c>
    </row>
    <row r="7" spans="1:18" s="20" customFormat="1" ht="12" customHeight="1" x14ac:dyDescent="0.2">
      <c r="A7" s="26"/>
      <c r="B7" s="26"/>
      <c r="C7" s="26"/>
      <c r="D7" s="29"/>
      <c r="E7" s="13" t="s">
        <v>18</v>
      </c>
      <c r="F7" s="13" t="s">
        <v>18</v>
      </c>
      <c r="G7" s="14">
        <v>7348</v>
      </c>
      <c r="H7" s="14">
        <f t="shared" si="0"/>
        <v>6123.3333333333339</v>
      </c>
      <c r="I7" s="3"/>
      <c r="J7" s="3"/>
      <c r="K7" s="3"/>
      <c r="L7" s="3"/>
      <c r="M7" s="9" t="s">
        <v>25</v>
      </c>
      <c r="N7" s="9">
        <v>781101001</v>
      </c>
      <c r="O7" s="9">
        <v>7811240990</v>
      </c>
      <c r="P7" s="18" t="s">
        <v>28</v>
      </c>
      <c r="Q7" s="9" t="s">
        <v>21</v>
      </c>
      <c r="R7" s="11" t="s">
        <v>22</v>
      </c>
    </row>
    <row r="8" spans="1:18" s="20" customFormat="1" ht="23.25" customHeight="1" x14ac:dyDescent="0.2">
      <c r="A8" s="34" t="s">
        <v>68</v>
      </c>
      <c r="B8" s="24" t="s">
        <v>60</v>
      </c>
      <c r="C8" s="24" t="s">
        <v>74</v>
      </c>
      <c r="D8" s="33" t="s">
        <v>41</v>
      </c>
      <c r="E8" s="13" t="s">
        <v>18</v>
      </c>
      <c r="F8" s="13" t="s">
        <v>18</v>
      </c>
      <c r="G8" s="14">
        <v>540</v>
      </c>
      <c r="H8" s="14">
        <f t="shared" ref="H8:H28" si="1">G8/1.2</f>
        <v>450</v>
      </c>
      <c r="I8" s="3"/>
      <c r="J8" s="3"/>
      <c r="K8" s="3"/>
      <c r="L8" s="3"/>
      <c r="M8" s="16" t="s">
        <v>23</v>
      </c>
      <c r="N8" s="9">
        <v>781601001</v>
      </c>
      <c r="O8" s="9">
        <v>7816543808</v>
      </c>
      <c r="P8" s="18" t="s">
        <v>26</v>
      </c>
      <c r="Q8" s="9" t="s">
        <v>21</v>
      </c>
      <c r="R8" s="11" t="s">
        <v>22</v>
      </c>
    </row>
    <row r="9" spans="1:18" s="20" customFormat="1" ht="12" customHeight="1" x14ac:dyDescent="0.2">
      <c r="A9" s="25"/>
      <c r="B9" s="25"/>
      <c r="C9" s="25"/>
      <c r="D9" s="28"/>
      <c r="E9" s="13" t="s">
        <v>18</v>
      </c>
      <c r="F9" s="13" t="s">
        <v>18</v>
      </c>
      <c r="G9" s="14">
        <v>560</v>
      </c>
      <c r="H9" s="14">
        <f t="shared" si="1"/>
        <v>466.66666666666669</v>
      </c>
      <c r="I9" s="3"/>
      <c r="J9" s="3"/>
      <c r="K9" s="3"/>
      <c r="L9" s="3"/>
      <c r="M9" s="9" t="s">
        <v>24</v>
      </c>
      <c r="N9" s="9">
        <v>645501001</v>
      </c>
      <c r="O9" s="9">
        <v>6455068518</v>
      </c>
      <c r="P9" s="18" t="s">
        <v>27</v>
      </c>
      <c r="Q9" s="9" t="s">
        <v>72</v>
      </c>
      <c r="R9" s="11" t="s">
        <v>22</v>
      </c>
    </row>
    <row r="10" spans="1:18" s="20" customFormat="1" ht="12" customHeight="1" x14ac:dyDescent="0.2">
      <c r="A10" s="26"/>
      <c r="B10" s="26"/>
      <c r="C10" s="26"/>
      <c r="D10" s="29"/>
      <c r="E10" s="13" t="s">
        <v>18</v>
      </c>
      <c r="F10" s="13" t="s">
        <v>18</v>
      </c>
      <c r="G10" s="14">
        <v>565</v>
      </c>
      <c r="H10" s="14">
        <f t="shared" si="1"/>
        <v>470.83333333333337</v>
      </c>
      <c r="I10" s="3"/>
      <c r="J10" s="3"/>
      <c r="K10" s="3"/>
      <c r="L10" s="3"/>
      <c r="M10" s="9" t="s">
        <v>25</v>
      </c>
      <c r="N10" s="9">
        <v>781101001</v>
      </c>
      <c r="O10" s="9">
        <v>7811240990</v>
      </c>
      <c r="P10" s="18" t="s">
        <v>28</v>
      </c>
      <c r="Q10" s="9" t="s">
        <v>21</v>
      </c>
      <c r="R10" s="11" t="s">
        <v>22</v>
      </c>
    </row>
    <row r="11" spans="1:18" s="20" customFormat="1" ht="21.75" customHeight="1" x14ac:dyDescent="0.2">
      <c r="A11" s="34" t="s">
        <v>92</v>
      </c>
      <c r="B11" s="24" t="s">
        <v>62</v>
      </c>
      <c r="C11" s="24" t="s">
        <v>75</v>
      </c>
      <c r="D11" s="33" t="s">
        <v>30</v>
      </c>
      <c r="E11" s="19" t="s">
        <v>31</v>
      </c>
      <c r="F11" s="19" t="s">
        <v>31</v>
      </c>
      <c r="G11" s="14">
        <v>121</v>
      </c>
      <c r="H11" s="14">
        <f t="shared" si="1"/>
        <v>100.83333333333334</v>
      </c>
      <c r="I11" s="3"/>
      <c r="J11" s="3"/>
      <c r="K11" s="3"/>
      <c r="L11" s="3"/>
      <c r="M11" s="16" t="s">
        <v>23</v>
      </c>
      <c r="N11" s="9">
        <v>781601001</v>
      </c>
      <c r="O11" s="9">
        <v>7816543808</v>
      </c>
      <c r="P11" s="18" t="s">
        <v>26</v>
      </c>
      <c r="Q11" s="9" t="s">
        <v>21</v>
      </c>
      <c r="R11" s="11" t="s">
        <v>22</v>
      </c>
    </row>
    <row r="12" spans="1:18" s="20" customFormat="1" ht="12" customHeight="1" x14ac:dyDescent="0.2">
      <c r="A12" s="25"/>
      <c r="B12" s="25"/>
      <c r="C12" s="25"/>
      <c r="D12" s="28"/>
      <c r="E12" s="19" t="s">
        <v>31</v>
      </c>
      <c r="F12" s="19" t="s">
        <v>31</v>
      </c>
      <c r="G12" s="14">
        <v>139.34</v>
      </c>
      <c r="H12" s="14">
        <f t="shared" si="1"/>
        <v>116.11666666666667</v>
      </c>
      <c r="I12" s="3"/>
      <c r="J12" s="3"/>
      <c r="K12" s="3"/>
      <c r="L12" s="3"/>
      <c r="M12" s="9" t="s">
        <v>24</v>
      </c>
      <c r="N12" s="9">
        <v>645501001</v>
      </c>
      <c r="O12" s="9">
        <v>6455068518</v>
      </c>
      <c r="P12" s="18" t="s">
        <v>27</v>
      </c>
      <c r="Q12" s="9" t="s">
        <v>72</v>
      </c>
      <c r="R12" s="11" t="s">
        <v>22</v>
      </c>
    </row>
    <row r="13" spans="1:18" s="20" customFormat="1" ht="35.25" customHeight="1" x14ac:dyDescent="0.2">
      <c r="A13" s="26"/>
      <c r="B13" s="26"/>
      <c r="C13" s="26"/>
      <c r="D13" s="29"/>
      <c r="E13" s="19" t="s">
        <v>31</v>
      </c>
      <c r="F13" s="19" t="s">
        <v>31</v>
      </c>
      <c r="G13" s="14">
        <v>129</v>
      </c>
      <c r="H13" s="14">
        <f t="shared" si="1"/>
        <v>107.5</v>
      </c>
      <c r="I13" s="3"/>
      <c r="J13" s="3"/>
      <c r="K13" s="3"/>
      <c r="L13" s="3"/>
      <c r="M13" s="9" t="s">
        <v>25</v>
      </c>
      <c r="N13" s="9">
        <v>781101001</v>
      </c>
      <c r="O13" s="9">
        <v>7811240990</v>
      </c>
      <c r="P13" s="18" t="s">
        <v>28</v>
      </c>
      <c r="Q13" s="9" t="s">
        <v>21</v>
      </c>
      <c r="R13" s="11" t="s">
        <v>22</v>
      </c>
    </row>
    <row r="14" spans="1:18" s="20" customFormat="1" ht="27" customHeight="1" x14ac:dyDescent="0.2">
      <c r="A14" s="34" t="s">
        <v>61</v>
      </c>
      <c r="B14" s="24" t="s">
        <v>64</v>
      </c>
      <c r="C14" s="24" t="s">
        <v>78</v>
      </c>
      <c r="D14" s="33" t="s">
        <v>77</v>
      </c>
      <c r="E14" s="13" t="s">
        <v>18</v>
      </c>
      <c r="F14" s="13" t="s">
        <v>18</v>
      </c>
      <c r="G14" s="14">
        <v>747</v>
      </c>
      <c r="H14" s="14">
        <f t="shared" si="1"/>
        <v>622.5</v>
      </c>
      <c r="I14" s="3"/>
      <c r="J14" s="3"/>
      <c r="K14" s="3"/>
      <c r="L14" s="3"/>
      <c r="M14" s="16" t="s">
        <v>23</v>
      </c>
      <c r="N14" s="9">
        <v>781601001</v>
      </c>
      <c r="O14" s="9">
        <v>7816543808</v>
      </c>
      <c r="P14" s="18" t="s">
        <v>26</v>
      </c>
      <c r="Q14" s="9" t="s">
        <v>21</v>
      </c>
      <c r="R14" s="11" t="s">
        <v>22</v>
      </c>
    </row>
    <row r="15" spans="1:18" s="20" customFormat="1" ht="27" customHeight="1" x14ac:dyDescent="0.2">
      <c r="A15" s="25"/>
      <c r="B15" s="25"/>
      <c r="C15" s="25"/>
      <c r="D15" s="28"/>
      <c r="E15" s="13" t="s">
        <v>18</v>
      </c>
      <c r="F15" s="13" t="s">
        <v>18</v>
      </c>
      <c r="G15" s="14">
        <v>857.38</v>
      </c>
      <c r="H15" s="14">
        <f t="shared" si="1"/>
        <v>714.48333333333335</v>
      </c>
      <c r="I15" s="3"/>
      <c r="J15" s="3"/>
      <c r="K15" s="3"/>
      <c r="L15" s="3"/>
      <c r="M15" s="9" t="s">
        <v>24</v>
      </c>
      <c r="N15" s="9">
        <v>645501001</v>
      </c>
      <c r="O15" s="9">
        <v>6455068518</v>
      </c>
      <c r="P15" s="18" t="s">
        <v>27</v>
      </c>
      <c r="Q15" s="9" t="s">
        <v>72</v>
      </c>
      <c r="R15" s="11" t="s">
        <v>22</v>
      </c>
    </row>
    <row r="16" spans="1:18" s="20" customFormat="1" ht="27" customHeight="1" x14ac:dyDescent="0.2">
      <c r="A16" s="26"/>
      <c r="B16" s="26"/>
      <c r="C16" s="26"/>
      <c r="D16" s="29"/>
      <c r="E16" s="13" t="s">
        <v>18</v>
      </c>
      <c r="F16" s="13" t="s">
        <v>18</v>
      </c>
      <c r="G16" s="14">
        <v>792</v>
      </c>
      <c r="H16" s="14">
        <f t="shared" si="1"/>
        <v>660</v>
      </c>
      <c r="I16" s="3"/>
      <c r="J16" s="3"/>
      <c r="K16" s="3"/>
      <c r="L16" s="3"/>
      <c r="M16" s="9" t="s">
        <v>25</v>
      </c>
      <c r="N16" s="9">
        <v>781101001</v>
      </c>
      <c r="O16" s="9">
        <v>7811240990</v>
      </c>
      <c r="P16" s="18" t="s">
        <v>28</v>
      </c>
      <c r="Q16" s="9" t="s">
        <v>21</v>
      </c>
      <c r="R16" s="11" t="s">
        <v>22</v>
      </c>
    </row>
    <row r="17" spans="1:18" s="20" customFormat="1" ht="25.5" customHeight="1" x14ac:dyDescent="0.2">
      <c r="A17" s="34" t="s">
        <v>63</v>
      </c>
      <c r="B17" s="24" t="s">
        <v>58</v>
      </c>
      <c r="C17" s="24" t="s">
        <v>73</v>
      </c>
      <c r="D17" s="33" t="s">
        <v>44</v>
      </c>
      <c r="E17" s="13" t="s">
        <v>18</v>
      </c>
      <c r="F17" s="13" t="s">
        <v>18</v>
      </c>
      <c r="G17" s="14">
        <v>1455</v>
      </c>
      <c r="H17" s="14">
        <f t="shared" ref="H17:H19" si="2">G17/1.2</f>
        <v>1212.5</v>
      </c>
      <c r="I17" s="3"/>
      <c r="J17" s="3"/>
      <c r="K17" s="3"/>
      <c r="L17" s="3"/>
      <c r="M17" s="16" t="s">
        <v>23</v>
      </c>
      <c r="N17" s="9">
        <v>781601001</v>
      </c>
      <c r="O17" s="9">
        <v>7816543808</v>
      </c>
      <c r="P17" s="18" t="s">
        <v>26</v>
      </c>
      <c r="Q17" s="9" t="s">
        <v>21</v>
      </c>
      <c r="R17" s="11" t="s">
        <v>22</v>
      </c>
    </row>
    <row r="18" spans="1:18" s="20" customFormat="1" ht="12" customHeight="1" x14ac:dyDescent="0.2">
      <c r="A18" s="25"/>
      <c r="B18" s="25"/>
      <c r="C18" s="25"/>
      <c r="D18" s="28"/>
      <c r="E18" s="13" t="s">
        <v>18</v>
      </c>
      <c r="F18" s="13" t="s">
        <v>18</v>
      </c>
      <c r="G18" s="14">
        <v>1723</v>
      </c>
      <c r="H18" s="14">
        <f t="shared" si="2"/>
        <v>1435.8333333333335</v>
      </c>
      <c r="I18" s="3"/>
      <c r="J18" s="3"/>
      <c r="K18" s="3"/>
      <c r="L18" s="3"/>
      <c r="M18" s="9" t="s">
        <v>24</v>
      </c>
      <c r="N18" s="9">
        <v>645501001</v>
      </c>
      <c r="O18" s="9">
        <v>6455068518</v>
      </c>
      <c r="P18" s="18" t="s">
        <v>27</v>
      </c>
      <c r="Q18" s="9" t="s">
        <v>72</v>
      </c>
      <c r="R18" s="11" t="s">
        <v>22</v>
      </c>
    </row>
    <row r="19" spans="1:18" s="20" customFormat="1" ht="12" customHeight="1" x14ac:dyDescent="0.2">
      <c r="A19" s="26"/>
      <c r="B19" s="26"/>
      <c r="C19" s="26"/>
      <c r="D19" s="29"/>
      <c r="E19" s="13" t="s">
        <v>18</v>
      </c>
      <c r="F19" s="13" t="s">
        <v>18</v>
      </c>
      <c r="G19" s="14">
        <v>1695</v>
      </c>
      <c r="H19" s="14">
        <f t="shared" si="2"/>
        <v>1412.5</v>
      </c>
      <c r="I19" s="3"/>
      <c r="J19" s="3"/>
      <c r="K19" s="3"/>
      <c r="L19" s="3"/>
      <c r="M19" s="9" t="s">
        <v>25</v>
      </c>
      <c r="N19" s="9">
        <v>781101001</v>
      </c>
      <c r="O19" s="9">
        <v>7811240990</v>
      </c>
      <c r="P19" s="18" t="s">
        <v>28</v>
      </c>
      <c r="Q19" s="9" t="s">
        <v>21</v>
      </c>
      <c r="R19" s="11" t="s">
        <v>22</v>
      </c>
    </row>
    <row r="20" spans="1:18" s="20" customFormat="1" ht="12" customHeight="1" x14ac:dyDescent="0.2">
      <c r="A20" s="34" t="s">
        <v>65</v>
      </c>
      <c r="B20" s="24" t="s">
        <v>58</v>
      </c>
      <c r="C20" s="24" t="s">
        <v>73</v>
      </c>
      <c r="D20" s="33" t="s">
        <v>48</v>
      </c>
      <c r="E20" s="13" t="s">
        <v>18</v>
      </c>
      <c r="F20" s="13" t="s">
        <v>18</v>
      </c>
      <c r="G20" s="14">
        <v>4042</v>
      </c>
      <c r="H20" s="14">
        <f t="shared" si="1"/>
        <v>3368.3333333333335</v>
      </c>
      <c r="I20" s="3"/>
      <c r="J20" s="3"/>
      <c r="K20" s="3"/>
      <c r="L20" s="3"/>
      <c r="M20" s="9" t="s">
        <v>36</v>
      </c>
      <c r="N20" s="9">
        <v>783801001</v>
      </c>
      <c r="O20" s="9">
        <v>7813648440</v>
      </c>
      <c r="P20" s="18" t="s">
        <v>39</v>
      </c>
      <c r="Q20" s="9" t="s">
        <v>20</v>
      </c>
      <c r="R20" s="11" t="s">
        <v>22</v>
      </c>
    </row>
    <row r="21" spans="1:18" s="20" customFormat="1" ht="12" customHeight="1" x14ac:dyDescent="0.2">
      <c r="A21" s="25"/>
      <c r="B21" s="25"/>
      <c r="C21" s="25"/>
      <c r="D21" s="28"/>
      <c r="E21" s="13" t="s">
        <v>18</v>
      </c>
      <c r="F21" s="13" t="s">
        <v>18</v>
      </c>
      <c r="G21" s="14">
        <v>4211.3100000000004</v>
      </c>
      <c r="H21" s="14">
        <f t="shared" si="1"/>
        <v>3509.4250000000006</v>
      </c>
      <c r="I21" s="3"/>
      <c r="J21" s="3"/>
      <c r="K21" s="3"/>
      <c r="L21" s="3"/>
      <c r="M21" s="9" t="s">
        <v>37</v>
      </c>
      <c r="N21" s="9">
        <v>783901001</v>
      </c>
      <c r="O21" s="9">
        <v>7816513514</v>
      </c>
      <c r="P21" s="18" t="s">
        <v>40</v>
      </c>
      <c r="Q21" s="9" t="s">
        <v>21</v>
      </c>
      <c r="R21" s="11" t="s">
        <v>22</v>
      </c>
    </row>
    <row r="22" spans="1:18" s="20" customFormat="1" ht="12" customHeight="1" x14ac:dyDescent="0.2">
      <c r="A22" s="26"/>
      <c r="B22" s="26"/>
      <c r="C22" s="26"/>
      <c r="D22" s="29"/>
      <c r="E22" s="13" t="s">
        <v>18</v>
      </c>
      <c r="F22" s="13" t="s">
        <v>18</v>
      </c>
      <c r="G22" s="14">
        <v>4394.41</v>
      </c>
      <c r="H22" s="14">
        <f t="shared" si="1"/>
        <v>3662.0083333333332</v>
      </c>
      <c r="I22" s="3"/>
      <c r="J22" s="3"/>
      <c r="K22" s="3"/>
      <c r="L22" s="3"/>
      <c r="M22" s="9" t="s">
        <v>25</v>
      </c>
      <c r="N22" s="9">
        <v>781101001</v>
      </c>
      <c r="O22" s="9">
        <v>7811240990</v>
      </c>
      <c r="P22" s="18" t="s">
        <v>28</v>
      </c>
      <c r="Q22" s="9" t="s">
        <v>21</v>
      </c>
      <c r="R22" s="11" t="s">
        <v>22</v>
      </c>
    </row>
    <row r="23" spans="1:18" s="20" customFormat="1" ht="44.25" customHeight="1" x14ac:dyDescent="0.2">
      <c r="A23" s="34" t="s">
        <v>59</v>
      </c>
      <c r="B23" s="24" t="s">
        <v>81</v>
      </c>
      <c r="C23" s="24" t="s">
        <v>82</v>
      </c>
      <c r="D23" s="33" t="s">
        <v>50</v>
      </c>
      <c r="E23" s="13" t="s">
        <v>18</v>
      </c>
      <c r="F23" s="13" t="s">
        <v>18</v>
      </c>
      <c r="G23" s="14">
        <v>1542</v>
      </c>
      <c r="H23" s="14">
        <f t="shared" ref="H23:H25" si="3">G23/1.2</f>
        <v>1285</v>
      </c>
      <c r="I23" s="3"/>
      <c r="J23" s="3"/>
      <c r="K23" s="3"/>
      <c r="L23" s="3"/>
      <c r="M23" s="9" t="s">
        <v>51</v>
      </c>
      <c r="N23" s="9">
        <v>783801001</v>
      </c>
      <c r="O23" s="23">
        <v>263110111827</v>
      </c>
      <c r="P23" s="18" t="s">
        <v>52</v>
      </c>
      <c r="Q23" s="9" t="s">
        <v>20</v>
      </c>
      <c r="R23" s="11" t="s">
        <v>22</v>
      </c>
    </row>
    <row r="24" spans="1:18" s="20" customFormat="1" ht="24" customHeight="1" x14ac:dyDescent="0.2">
      <c r="A24" s="25"/>
      <c r="B24" s="25"/>
      <c r="C24" s="25"/>
      <c r="D24" s="28"/>
      <c r="E24" s="13" t="s">
        <v>18</v>
      </c>
      <c r="F24" s="13" t="s">
        <v>18</v>
      </c>
      <c r="G24" s="14">
        <v>2215</v>
      </c>
      <c r="H24" s="14">
        <f t="shared" si="3"/>
        <v>1845.8333333333335</v>
      </c>
      <c r="I24" s="3"/>
      <c r="J24" s="3"/>
      <c r="K24" s="3"/>
      <c r="L24" s="3"/>
      <c r="M24" s="9" t="s">
        <v>54</v>
      </c>
      <c r="N24" s="9">
        <v>997750001</v>
      </c>
      <c r="O24" s="9">
        <v>7722753969</v>
      </c>
      <c r="P24" s="18" t="s">
        <v>53</v>
      </c>
      <c r="Q24" s="9" t="s">
        <v>57</v>
      </c>
      <c r="R24" s="11" t="s">
        <v>22</v>
      </c>
    </row>
    <row r="25" spans="1:18" s="20" customFormat="1" ht="24" customHeight="1" x14ac:dyDescent="0.2">
      <c r="A25" s="26"/>
      <c r="B25" s="26"/>
      <c r="C25" s="26"/>
      <c r="D25" s="29"/>
      <c r="E25" s="13" t="s">
        <v>18</v>
      </c>
      <c r="F25" s="13" t="s">
        <v>18</v>
      </c>
      <c r="G25" s="14">
        <v>1809</v>
      </c>
      <c r="H25" s="14">
        <f t="shared" si="3"/>
        <v>1507.5</v>
      </c>
      <c r="I25" s="3"/>
      <c r="J25" s="3"/>
      <c r="K25" s="3"/>
      <c r="L25" s="3"/>
      <c r="M25" s="9" t="s">
        <v>55</v>
      </c>
      <c r="N25" s="9">
        <v>770401001</v>
      </c>
      <c r="O25" s="9">
        <v>7704357909</v>
      </c>
      <c r="P25" s="18" t="s">
        <v>56</v>
      </c>
      <c r="Q25" s="9" t="s">
        <v>21</v>
      </c>
      <c r="R25" s="11" t="s">
        <v>22</v>
      </c>
    </row>
    <row r="26" spans="1:18" s="20" customFormat="1" ht="24" customHeight="1" x14ac:dyDescent="0.2">
      <c r="A26" s="34" t="s">
        <v>66</v>
      </c>
      <c r="B26" s="24" t="s">
        <v>79</v>
      </c>
      <c r="C26" s="24" t="s">
        <v>80</v>
      </c>
      <c r="D26" s="33" t="s">
        <v>42</v>
      </c>
      <c r="E26" s="19" t="s">
        <v>31</v>
      </c>
      <c r="F26" s="19" t="s">
        <v>31</v>
      </c>
      <c r="G26" s="14">
        <v>107</v>
      </c>
      <c r="H26" s="14">
        <f t="shared" si="1"/>
        <v>89.166666666666671</v>
      </c>
      <c r="I26" s="3"/>
      <c r="J26" s="3"/>
      <c r="K26" s="3"/>
      <c r="L26" s="3"/>
      <c r="M26" s="16" t="s">
        <v>23</v>
      </c>
      <c r="N26" s="9">
        <v>781601001</v>
      </c>
      <c r="O26" s="9">
        <v>7816543808</v>
      </c>
      <c r="P26" s="18" t="s">
        <v>26</v>
      </c>
      <c r="Q26" s="9" t="s">
        <v>21</v>
      </c>
      <c r="R26" s="11" t="s">
        <v>22</v>
      </c>
    </row>
    <row r="27" spans="1:18" s="20" customFormat="1" ht="24" customHeight="1" x14ac:dyDescent="0.2">
      <c r="A27" s="25"/>
      <c r="B27" s="25"/>
      <c r="C27" s="25"/>
      <c r="D27" s="28"/>
      <c r="E27" s="19" t="s">
        <v>31</v>
      </c>
      <c r="F27" s="19" t="s">
        <v>31</v>
      </c>
      <c r="G27" s="14">
        <v>122.95</v>
      </c>
      <c r="H27" s="14">
        <f t="shared" si="1"/>
        <v>102.45833333333334</v>
      </c>
      <c r="I27" s="3"/>
      <c r="J27" s="3"/>
      <c r="K27" s="3"/>
      <c r="L27" s="3"/>
      <c r="M27" s="9" t="s">
        <v>24</v>
      </c>
      <c r="N27" s="9">
        <v>645501001</v>
      </c>
      <c r="O27" s="9">
        <v>6455068518</v>
      </c>
      <c r="P27" s="18" t="s">
        <v>27</v>
      </c>
      <c r="Q27" s="9" t="s">
        <v>72</v>
      </c>
      <c r="R27" s="11" t="s">
        <v>22</v>
      </c>
    </row>
    <row r="28" spans="1:18" s="20" customFormat="1" ht="24" customHeight="1" x14ac:dyDescent="0.2">
      <c r="A28" s="26"/>
      <c r="B28" s="26"/>
      <c r="C28" s="26"/>
      <c r="D28" s="29"/>
      <c r="E28" s="19" t="s">
        <v>31</v>
      </c>
      <c r="F28" s="19" t="s">
        <v>31</v>
      </c>
      <c r="G28" s="14">
        <v>114</v>
      </c>
      <c r="H28" s="14">
        <f t="shared" si="1"/>
        <v>95</v>
      </c>
      <c r="I28" s="3"/>
      <c r="J28" s="3"/>
      <c r="K28" s="3"/>
      <c r="L28" s="3"/>
      <c r="M28" s="9" t="s">
        <v>25</v>
      </c>
      <c r="N28" s="9">
        <v>781101001</v>
      </c>
      <c r="O28" s="9">
        <v>7811240990</v>
      </c>
      <c r="P28" s="18" t="s">
        <v>28</v>
      </c>
      <c r="Q28" s="9" t="s">
        <v>21</v>
      </c>
      <c r="R28" s="11" t="s">
        <v>22</v>
      </c>
    </row>
    <row r="29" spans="1:18" ht="14.25" customHeight="1" x14ac:dyDescent="0.2">
      <c r="A29" s="2"/>
      <c r="B29" s="21" t="s">
        <v>34</v>
      </c>
      <c r="C29" s="1"/>
      <c r="D29" s="22"/>
      <c r="E29" s="13"/>
      <c r="F29" s="13"/>
      <c r="G29" s="14"/>
      <c r="H29" s="14"/>
      <c r="I29" s="9"/>
      <c r="J29" s="10"/>
      <c r="K29" s="9"/>
      <c r="L29" s="9"/>
      <c r="M29" s="16"/>
      <c r="N29" s="9"/>
      <c r="O29" s="9"/>
      <c r="P29" s="12"/>
      <c r="Q29" s="9"/>
      <c r="R29" s="11"/>
    </row>
    <row r="30" spans="1:18" ht="28.5" customHeight="1" x14ac:dyDescent="0.2">
      <c r="A30" s="34" t="s">
        <v>93</v>
      </c>
      <c r="B30" s="35" t="s">
        <v>69</v>
      </c>
      <c r="C30" s="27" t="s">
        <v>86</v>
      </c>
      <c r="D30" s="30" t="s">
        <v>43</v>
      </c>
      <c r="E30" s="13" t="s">
        <v>18</v>
      </c>
      <c r="F30" s="13" t="s">
        <v>18</v>
      </c>
      <c r="G30" s="14">
        <v>77000</v>
      </c>
      <c r="H30" s="14">
        <f t="shared" ref="H30:H44" si="4">G30/1.2</f>
        <v>64166.666666666672</v>
      </c>
      <c r="I30" s="9"/>
      <c r="J30" s="10"/>
      <c r="K30" s="9"/>
      <c r="L30" s="9"/>
      <c r="M30" s="16" t="s">
        <v>35</v>
      </c>
      <c r="N30" s="9">
        <v>783901001</v>
      </c>
      <c r="O30" s="9">
        <v>7842489681</v>
      </c>
      <c r="P30" s="18" t="s">
        <v>38</v>
      </c>
      <c r="Q30" s="9" t="s">
        <v>21</v>
      </c>
      <c r="R30" s="11" t="s">
        <v>22</v>
      </c>
    </row>
    <row r="31" spans="1:18" ht="28.5" customHeight="1" x14ac:dyDescent="0.2">
      <c r="A31" s="25"/>
      <c r="B31" s="36"/>
      <c r="C31" s="28"/>
      <c r="D31" s="31"/>
      <c r="E31" s="13" t="s">
        <v>18</v>
      </c>
      <c r="F31" s="13" t="s">
        <v>18</v>
      </c>
      <c r="G31" s="14">
        <v>82800</v>
      </c>
      <c r="H31" s="14">
        <f t="shared" si="4"/>
        <v>69000</v>
      </c>
      <c r="I31" s="9"/>
      <c r="J31" s="10">
        <f t="shared" ref="J31" si="5">H31</f>
        <v>69000</v>
      </c>
      <c r="K31" s="9">
        <v>2021</v>
      </c>
      <c r="L31" s="9">
        <v>2</v>
      </c>
      <c r="M31" s="9" t="s">
        <v>36</v>
      </c>
      <c r="N31" s="9">
        <v>781601001</v>
      </c>
      <c r="O31" s="9">
        <v>7813648440</v>
      </c>
      <c r="P31" s="18" t="s">
        <v>39</v>
      </c>
      <c r="Q31" s="9" t="s">
        <v>20</v>
      </c>
      <c r="R31" s="11" t="s">
        <v>22</v>
      </c>
    </row>
    <row r="32" spans="1:18" ht="28.5" customHeight="1" x14ac:dyDescent="0.2">
      <c r="A32" s="26"/>
      <c r="B32" s="37"/>
      <c r="C32" s="29"/>
      <c r="D32" s="32"/>
      <c r="E32" s="13" t="s">
        <v>18</v>
      </c>
      <c r="F32" s="13" t="s">
        <v>18</v>
      </c>
      <c r="G32" s="14">
        <v>87500</v>
      </c>
      <c r="H32" s="14">
        <f t="shared" si="4"/>
        <v>72916.666666666672</v>
      </c>
      <c r="I32" s="9"/>
      <c r="J32" s="10">
        <f>H32</f>
        <v>72916.666666666672</v>
      </c>
      <c r="K32" s="9">
        <v>2021</v>
      </c>
      <c r="L32" s="9">
        <v>2</v>
      </c>
      <c r="M32" s="9" t="s">
        <v>37</v>
      </c>
      <c r="N32" s="9">
        <v>781301001</v>
      </c>
      <c r="O32" s="9">
        <v>7816513514</v>
      </c>
      <c r="P32" s="18" t="s">
        <v>90</v>
      </c>
      <c r="Q32" s="9" t="s">
        <v>21</v>
      </c>
      <c r="R32" s="11" t="s">
        <v>22</v>
      </c>
    </row>
    <row r="33" spans="1:18" ht="28.5" customHeight="1" x14ac:dyDescent="0.2">
      <c r="A33" s="34" t="s">
        <v>70</v>
      </c>
      <c r="B33" s="35" t="s">
        <v>32</v>
      </c>
      <c r="C33" s="27" t="s">
        <v>85</v>
      </c>
      <c r="D33" s="30" t="s">
        <v>33</v>
      </c>
      <c r="E33" s="13" t="s">
        <v>18</v>
      </c>
      <c r="F33" s="13" t="s">
        <v>18</v>
      </c>
      <c r="G33" s="14">
        <v>737</v>
      </c>
      <c r="H33" s="14">
        <f t="shared" si="4"/>
        <v>614.16666666666674</v>
      </c>
      <c r="I33" s="9"/>
      <c r="J33" s="10">
        <f>H33</f>
        <v>614.16666666666674</v>
      </c>
      <c r="K33" s="9">
        <v>2021</v>
      </c>
      <c r="L33" s="9">
        <v>2</v>
      </c>
      <c r="M33" s="16" t="s">
        <v>23</v>
      </c>
      <c r="N33" s="9">
        <v>781601001</v>
      </c>
      <c r="O33" s="9">
        <v>7816543808</v>
      </c>
      <c r="P33" s="18" t="s">
        <v>26</v>
      </c>
      <c r="Q33" s="9" t="s">
        <v>21</v>
      </c>
      <c r="R33" s="11" t="s">
        <v>22</v>
      </c>
    </row>
    <row r="34" spans="1:18" ht="28.5" customHeight="1" x14ac:dyDescent="0.2">
      <c r="A34" s="25"/>
      <c r="B34" s="36"/>
      <c r="C34" s="28"/>
      <c r="D34" s="31"/>
      <c r="E34" s="13" t="s">
        <v>18</v>
      </c>
      <c r="F34" s="13" t="s">
        <v>18</v>
      </c>
      <c r="G34" s="14">
        <v>845.9</v>
      </c>
      <c r="H34" s="14">
        <f t="shared" si="4"/>
        <v>704.91666666666663</v>
      </c>
      <c r="I34" s="9"/>
      <c r="J34" s="10">
        <f t="shared" ref="J34" si="6">H34</f>
        <v>704.91666666666663</v>
      </c>
      <c r="K34" s="9">
        <v>2021</v>
      </c>
      <c r="L34" s="9">
        <v>2</v>
      </c>
      <c r="M34" s="9" t="s">
        <v>24</v>
      </c>
      <c r="N34" s="9">
        <v>645501001</v>
      </c>
      <c r="O34" s="9">
        <v>6455068518</v>
      </c>
      <c r="P34" s="18" t="s">
        <v>27</v>
      </c>
      <c r="Q34" s="9" t="s">
        <v>72</v>
      </c>
      <c r="R34" s="11" t="s">
        <v>22</v>
      </c>
    </row>
    <row r="35" spans="1:18" ht="28.5" customHeight="1" x14ac:dyDescent="0.2">
      <c r="A35" s="26"/>
      <c r="B35" s="37"/>
      <c r="C35" s="29"/>
      <c r="D35" s="32"/>
      <c r="E35" s="13" t="s">
        <v>18</v>
      </c>
      <c r="F35" s="13" t="s">
        <v>18</v>
      </c>
      <c r="G35" s="14">
        <v>782</v>
      </c>
      <c r="H35" s="14">
        <f t="shared" si="4"/>
        <v>651.66666666666674</v>
      </c>
      <c r="I35" s="9"/>
      <c r="J35" s="10">
        <f>H35</f>
        <v>651.66666666666674</v>
      </c>
      <c r="K35" s="9">
        <v>2021</v>
      </c>
      <c r="L35" s="9">
        <v>2</v>
      </c>
      <c r="M35" s="9" t="s">
        <v>25</v>
      </c>
      <c r="N35" s="9">
        <v>781101001</v>
      </c>
      <c r="O35" s="9">
        <v>7811240990</v>
      </c>
      <c r="P35" s="18" t="s">
        <v>28</v>
      </c>
      <c r="Q35" s="9" t="s">
        <v>21</v>
      </c>
      <c r="R35" s="11" t="s">
        <v>22</v>
      </c>
    </row>
    <row r="36" spans="1:18" s="20" customFormat="1" ht="26.25" customHeight="1" x14ac:dyDescent="0.2">
      <c r="A36" s="34" t="s">
        <v>94</v>
      </c>
      <c r="B36" s="24" t="s">
        <v>71</v>
      </c>
      <c r="C36" s="24" t="s">
        <v>87</v>
      </c>
      <c r="D36" s="30" t="s">
        <v>45</v>
      </c>
      <c r="E36" s="13" t="s">
        <v>18</v>
      </c>
      <c r="F36" s="13" t="s">
        <v>18</v>
      </c>
      <c r="G36" s="14">
        <v>4100</v>
      </c>
      <c r="H36" s="14">
        <f t="shared" ref="H36:H41" si="7">G36/1.2</f>
        <v>3416.666666666667</v>
      </c>
      <c r="I36" s="3"/>
      <c r="J36" s="3"/>
      <c r="K36" s="3"/>
      <c r="L36" s="3"/>
      <c r="M36" s="9" t="s">
        <v>36</v>
      </c>
      <c r="N36" s="9">
        <v>781601001</v>
      </c>
      <c r="O36" s="9">
        <v>7813648440</v>
      </c>
      <c r="P36" s="18" t="s">
        <v>39</v>
      </c>
      <c r="Q36" s="9" t="s">
        <v>20</v>
      </c>
      <c r="R36" s="11" t="s">
        <v>22</v>
      </c>
    </row>
    <row r="37" spans="1:18" s="20" customFormat="1" ht="12" customHeight="1" x14ac:dyDescent="0.2">
      <c r="A37" s="25"/>
      <c r="B37" s="25"/>
      <c r="C37" s="25"/>
      <c r="D37" s="31"/>
      <c r="E37" s="13" t="s">
        <v>18</v>
      </c>
      <c r="F37" s="13" t="s">
        <v>18</v>
      </c>
      <c r="G37" s="14">
        <v>4270.83</v>
      </c>
      <c r="H37" s="14">
        <f t="shared" si="7"/>
        <v>3559.0250000000001</v>
      </c>
      <c r="I37" s="3"/>
      <c r="J37" s="3"/>
      <c r="K37" s="3"/>
      <c r="L37" s="3"/>
      <c r="M37" s="9" t="s">
        <v>37</v>
      </c>
      <c r="N37" s="9">
        <v>781301001</v>
      </c>
      <c r="O37" s="9">
        <v>7816513514</v>
      </c>
      <c r="P37" s="18" t="s">
        <v>90</v>
      </c>
      <c r="Q37" s="9" t="s">
        <v>21</v>
      </c>
      <c r="R37" s="11" t="s">
        <v>22</v>
      </c>
    </row>
    <row r="38" spans="1:18" s="20" customFormat="1" ht="12" customHeight="1" x14ac:dyDescent="0.2">
      <c r="A38" s="26"/>
      <c r="B38" s="26"/>
      <c r="C38" s="26"/>
      <c r="D38" s="32"/>
      <c r="E38" s="13" t="s">
        <v>18</v>
      </c>
      <c r="F38" s="13" t="s">
        <v>18</v>
      </c>
      <c r="G38" s="14">
        <v>4456.5200000000004</v>
      </c>
      <c r="H38" s="14">
        <f t="shared" si="7"/>
        <v>3713.7666666666673</v>
      </c>
      <c r="I38" s="3"/>
      <c r="J38" s="3"/>
      <c r="K38" s="3"/>
      <c r="L38" s="3"/>
      <c r="M38" s="9" t="s">
        <v>25</v>
      </c>
      <c r="N38" s="9">
        <v>781601001</v>
      </c>
      <c r="O38" s="9">
        <v>7811240990</v>
      </c>
      <c r="P38" s="18" t="s">
        <v>28</v>
      </c>
      <c r="Q38" s="9" t="s">
        <v>21</v>
      </c>
      <c r="R38" s="11" t="s">
        <v>22</v>
      </c>
    </row>
    <row r="39" spans="1:18" s="20" customFormat="1" ht="26.25" customHeight="1" x14ac:dyDescent="0.2">
      <c r="A39" s="34" t="s">
        <v>95</v>
      </c>
      <c r="B39" s="24" t="s">
        <v>83</v>
      </c>
      <c r="C39" s="24" t="s">
        <v>88</v>
      </c>
      <c r="D39" s="30" t="s">
        <v>46</v>
      </c>
      <c r="E39" s="13" t="s">
        <v>18</v>
      </c>
      <c r="F39" s="13" t="s">
        <v>18</v>
      </c>
      <c r="G39" s="14">
        <v>4142.8599999999997</v>
      </c>
      <c r="H39" s="14">
        <f t="shared" si="7"/>
        <v>3452.3833333333332</v>
      </c>
      <c r="I39" s="3"/>
      <c r="J39" s="3"/>
      <c r="K39" s="3"/>
      <c r="L39" s="3"/>
      <c r="M39" s="9" t="s">
        <v>36</v>
      </c>
      <c r="N39" s="9">
        <v>781601001</v>
      </c>
      <c r="O39" s="9">
        <v>7813648440</v>
      </c>
      <c r="P39" s="18" t="s">
        <v>39</v>
      </c>
      <c r="Q39" s="9" t="s">
        <v>20</v>
      </c>
      <c r="R39" s="11" t="s">
        <v>22</v>
      </c>
    </row>
    <row r="40" spans="1:18" s="20" customFormat="1" ht="12" customHeight="1" x14ac:dyDescent="0.2">
      <c r="A40" s="25"/>
      <c r="B40" s="25"/>
      <c r="C40" s="25"/>
      <c r="D40" s="31"/>
      <c r="E40" s="13" t="s">
        <v>18</v>
      </c>
      <c r="F40" s="13" t="s">
        <v>18</v>
      </c>
      <c r="G40" s="14">
        <v>4315.4799999999996</v>
      </c>
      <c r="H40" s="14">
        <f t="shared" si="7"/>
        <v>3596.2333333333331</v>
      </c>
      <c r="I40" s="3"/>
      <c r="J40" s="3"/>
      <c r="K40" s="3"/>
      <c r="L40" s="3"/>
      <c r="M40" s="9" t="s">
        <v>37</v>
      </c>
      <c r="N40" s="9">
        <v>781301001</v>
      </c>
      <c r="O40" s="9">
        <v>7816513514</v>
      </c>
      <c r="P40" s="18" t="s">
        <v>90</v>
      </c>
      <c r="Q40" s="9" t="s">
        <v>21</v>
      </c>
      <c r="R40" s="11" t="s">
        <v>22</v>
      </c>
    </row>
    <row r="41" spans="1:18" s="20" customFormat="1" ht="12" customHeight="1" x14ac:dyDescent="0.2">
      <c r="A41" s="26"/>
      <c r="B41" s="26"/>
      <c r="C41" s="26"/>
      <c r="D41" s="32"/>
      <c r="E41" s="13" t="s">
        <v>18</v>
      </c>
      <c r="F41" s="13" t="s">
        <v>18</v>
      </c>
      <c r="G41" s="14">
        <v>4503.1099999999997</v>
      </c>
      <c r="H41" s="14">
        <f t="shared" si="7"/>
        <v>3752.5916666666667</v>
      </c>
      <c r="I41" s="3"/>
      <c r="J41" s="3"/>
      <c r="K41" s="3"/>
      <c r="L41" s="3"/>
      <c r="M41" s="9" t="s">
        <v>25</v>
      </c>
      <c r="N41" s="9">
        <v>781101001</v>
      </c>
      <c r="O41" s="9">
        <v>7811240990</v>
      </c>
      <c r="P41" s="18" t="s">
        <v>28</v>
      </c>
      <c r="Q41" s="9" t="s">
        <v>21</v>
      </c>
      <c r="R41" s="11" t="s">
        <v>22</v>
      </c>
    </row>
    <row r="42" spans="1:18" s="20" customFormat="1" ht="26.25" customHeight="1" x14ac:dyDescent="0.2">
      <c r="A42" s="34" t="s">
        <v>96</v>
      </c>
      <c r="B42" s="24" t="s">
        <v>84</v>
      </c>
      <c r="C42" s="24" t="s">
        <v>89</v>
      </c>
      <c r="D42" s="30" t="s">
        <v>47</v>
      </c>
      <c r="E42" s="13" t="s">
        <v>18</v>
      </c>
      <c r="F42" s="13" t="s">
        <v>18</v>
      </c>
      <c r="G42" s="14">
        <v>37285</v>
      </c>
      <c r="H42" s="14">
        <f t="shared" si="4"/>
        <v>31070.833333333336</v>
      </c>
      <c r="I42" s="3"/>
      <c r="J42" s="3"/>
      <c r="K42" s="3"/>
      <c r="L42" s="3"/>
      <c r="M42" s="9" t="s">
        <v>36</v>
      </c>
      <c r="N42" s="9">
        <v>781601001</v>
      </c>
      <c r="O42" s="9">
        <v>7813648440</v>
      </c>
      <c r="P42" s="18" t="s">
        <v>39</v>
      </c>
      <c r="Q42" s="9" t="s">
        <v>20</v>
      </c>
      <c r="R42" s="11" t="s">
        <v>22</v>
      </c>
    </row>
    <row r="43" spans="1:18" s="20" customFormat="1" ht="12" customHeight="1" x14ac:dyDescent="0.2">
      <c r="A43" s="25"/>
      <c r="B43" s="25"/>
      <c r="C43" s="25"/>
      <c r="D43" s="31"/>
      <c r="E43" s="13" t="s">
        <v>18</v>
      </c>
      <c r="F43" s="13" t="s">
        <v>18</v>
      </c>
      <c r="G43" s="14">
        <v>38541.67</v>
      </c>
      <c r="H43" s="14">
        <f t="shared" si="4"/>
        <v>32118.058333333334</v>
      </c>
      <c r="I43" s="3"/>
      <c r="J43" s="3"/>
      <c r="K43" s="3"/>
      <c r="L43" s="3"/>
      <c r="M43" s="9" t="s">
        <v>37</v>
      </c>
      <c r="N43" s="9">
        <v>781301001</v>
      </c>
      <c r="O43" s="9">
        <v>7816513514</v>
      </c>
      <c r="P43" s="18" t="s">
        <v>90</v>
      </c>
      <c r="Q43" s="9" t="s">
        <v>21</v>
      </c>
      <c r="R43" s="11" t="s">
        <v>22</v>
      </c>
    </row>
    <row r="44" spans="1:18" s="20" customFormat="1" ht="12" customHeight="1" x14ac:dyDescent="0.2">
      <c r="A44" s="26"/>
      <c r="B44" s="26"/>
      <c r="C44" s="26"/>
      <c r="D44" s="32"/>
      <c r="E44" s="13" t="s">
        <v>18</v>
      </c>
      <c r="F44" s="13" t="s">
        <v>18</v>
      </c>
      <c r="G44" s="14">
        <v>40217.39</v>
      </c>
      <c r="H44" s="14">
        <f t="shared" si="4"/>
        <v>33514.491666666669</v>
      </c>
      <c r="I44" s="3"/>
      <c r="J44" s="3"/>
      <c r="K44" s="3"/>
      <c r="L44" s="3"/>
      <c r="M44" s="9" t="s">
        <v>25</v>
      </c>
      <c r="N44" s="9">
        <v>781101001</v>
      </c>
      <c r="O44" s="9">
        <v>7811240990</v>
      </c>
      <c r="P44" s="18" t="s">
        <v>28</v>
      </c>
      <c r="Q44" s="9" t="s">
        <v>21</v>
      </c>
      <c r="R44" s="11" t="s">
        <v>22</v>
      </c>
    </row>
  </sheetData>
  <autoFilter ref="M1:M35"/>
  <mergeCells count="54">
    <mergeCell ref="D11:D13"/>
    <mergeCell ref="D14:D16"/>
    <mergeCell ref="D17:D19"/>
    <mergeCell ref="A5:A7"/>
    <mergeCell ref="B30:B32"/>
    <mergeCell ref="A30:A32"/>
    <mergeCell ref="E2:P2"/>
    <mergeCell ref="A1:R1"/>
    <mergeCell ref="B17:B19"/>
    <mergeCell ref="A17:A19"/>
    <mergeCell ref="B8:B10"/>
    <mergeCell ref="A8:A10"/>
    <mergeCell ref="B11:B13"/>
    <mergeCell ref="A11:A13"/>
    <mergeCell ref="B14:B16"/>
    <mergeCell ref="A14:A16"/>
    <mergeCell ref="C17:C19"/>
    <mergeCell ref="D5:D7"/>
    <mergeCell ref="D8:D10"/>
    <mergeCell ref="A39:A41"/>
    <mergeCell ref="A42:A44"/>
    <mergeCell ref="B23:B25"/>
    <mergeCell ref="B20:B22"/>
    <mergeCell ref="A20:A22"/>
    <mergeCell ref="A23:A25"/>
    <mergeCell ref="B33:B35"/>
    <mergeCell ref="B36:B38"/>
    <mergeCell ref="A33:A35"/>
    <mergeCell ref="A36:A38"/>
    <mergeCell ref="B39:B41"/>
    <mergeCell ref="B26:B28"/>
    <mergeCell ref="A26:A28"/>
    <mergeCell ref="C8:C10"/>
    <mergeCell ref="C11:C13"/>
    <mergeCell ref="C5:C7"/>
    <mergeCell ref="C14:C16"/>
    <mergeCell ref="B42:B44"/>
    <mergeCell ref="B5:B7"/>
    <mergeCell ref="D20:D22"/>
    <mergeCell ref="D23:D25"/>
    <mergeCell ref="C23:C25"/>
    <mergeCell ref="D26:D28"/>
    <mergeCell ref="C26:C28"/>
    <mergeCell ref="C20:C22"/>
    <mergeCell ref="D30:D32"/>
    <mergeCell ref="D33:D35"/>
    <mergeCell ref="D36:D38"/>
    <mergeCell ref="D39:D41"/>
    <mergeCell ref="D42:D44"/>
    <mergeCell ref="C42:C44"/>
    <mergeCell ref="C39:C41"/>
    <mergeCell ref="C36:C38"/>
    <mergeCell ref="C33:C35"/>
    <mergeCell ref="C30:C32"/>
  </mergeCells>
  <hyperlinks>
    <hyperlink ref="P30" r:id="rId1"/>
    <hyperlink ref="P32" r:id="rId2"/>
    <hyperlink ref="P33" r:id="rId3"/>
    <hyperlink ref="P35" r:id="rId4"/>
    <hyperlink ref="P34" r:id="rId5"/>
    <hyperlink ref="P31" r:id="rId6"/>
    <hyperlink ref="P44" r:id="rId7"/>
    <hyperlink ref="P43" r:id="rId8"/>
    <hyperlink ref="P42" r:id="rId9"/>
    <hyperlink ref="P38" r:id="rId10"/>
    <hyperlink ref="P37" r:id="rId11"/>
    <hyperlink ref="P36" r:id="rId12"/>
    <hyperlink ref="P41" r:id="rId13"/>
    <hyperlink ref="P40" r:id="rId14"/>
    <hyperlink ref="P39" r:id="rId15"/>
    <hyperlink ref="P22" r:id="rId16"/>
    <hyperlink ref="P21" r:id="rId17"/>
    <hyperlink ref="P20" r:id="rId18"/>
    <hyperlink ref="P25" r:id="rId19" display="https://www.asprgroup.ru/"/>
    <hyperlink ref="P24" r:id="rId20"/>
    <hyperlink ref="P23" r:id="rId21"/>
    <hyperlink ref="P26" r:id="rId22"/>
    <hyperlink ref="P28" r:id="rId23"/>
    <hyperlink ref="P27" r:id="rId24"/>
    <hyperlink ref="P17" r:id="rId25"/>
    <hyperlink ref="P19" r:id="rId26"/>
    <hyperlink ref="P18" r:id="rId27"/>
    <hyperlink ref="P5" r:id="rId28"/>
    <hyperlink ref="P7" r:id="rId29"/>
    <hyperlink ref="P6" r:id="rId30"/>
    <hyperlink ref="P8" r:id="rId31"/>
    <hyperlink ref="P10" r:id="rId32"/>
    <hyperlink ref="P9" r:id="rId33"/>
    <hyperlink ref="P11" r:id="rId34"/>
    <hyperlink ref="P13" r:id="rId35"/>
    <hyperlink ref="P12" r:id="rId36"/>
    <hyperlink ref="P14" r:id="rId37"/>
    <hyperlink ref="P16" r:id="rId38"/>
    <hyperlink ref="P15" r:id="rId39"/>
  </hyperlinks>
  <pageMargins left="0.7" right="0.7" top="0.75" bottom="0.75" header="0.3" footer="0.3"/>
  <pageSetup paperSize="9"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6" workbookViewId="0">
      <selection activeCell="P74" sqref="P7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</vt:lpstr>
      <vt:lpstr>Лист5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2022-08-08T05:17:20Z</dcterms:modified>
</cp:coreProperties>
</file>